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All Course\computer skills\2025-2026\"/>
    </mc:Choice>
  </mc:AlternateContent>
  <xr:revisionPtr revIDLastSave="0" documentId="13_ncr:1_{D3E2AE48-67AA-461E-B1AA-F2A372516AB7}" xr6:coauthVersionLast="47" xr6:coauthVersionMax="47" xr10:uidLastSave="{00000000-0000-0000-0000-000000000000}"/>
  <bookViews>
    <workbookView xWindow="19095" yWindow="0" windowWidth="19410" windowHeight="15585" xr2:uid="{00000000-000D-0000-FFFF-FFFF00000000}"/>
  </bookViews>
  <sheets>
    <sheet name="Sheet1" sheetId="2" r:id="rId1"/>
    <sheet name="Sheet2" sheetId="3" r:id="rId2"/>
    <sheet name="Sheet3" sheetId="4" r:id="rId3"/>
    <sheet name="Sheet4" sheetId="5" r:id="rId4"/>
    <sheet name="Sheet5" sheetId="6" r:id="rId5"/>
    <sheet name="Sheet6" sheetId="7" r:id="rId6"/>
    <sheet name="Sheet7" sheetId="8" r:id="rId7"/>
  </sheets>
  <definedNames>
    <definedName name="_xlnm._FilterDatabase" localSheetId="5" hidden="1">Sheet6!$A$1:$F$6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4" l="1"/>
  <c r="G12" i="4"/>
  <c r="B12" i="4"/>
  <c r="B9" i="7"/>
  <c r="B11" i="7"/>
  <c r="B8" i="6"/>
  <c r="B12" i="2"/>
  <c r="B11" i="2"/>
  <c r="B9" i="5"/>
  <c r="B8" i="5"/>
  <c r="B7" i="5"/>
  <c r="B5" i="5"/>
  <c r="B6" i="5"/>
  <c r="B14" i="4"/>
  <c r="B13" i="4"/>
  <c r="C11" i="4"/>
  <c r="C10" i="4"/>
  <c r="C9" i="4"/>
  <c r="C8" i="4"/>
  <c r="H3" i="3"/>
  <c r="H4" i="3"/>
  <c r="H5" i="3"/>
  <c r="H6" i="3"/>
  <c r="H2" i="3"/>
  <c r="G3" i="3"/>
  <c r="G4" i="3"/>
  <c r="G5" i="3"/>
  <c r="G6" i="3"/>
  <c r="G2" i="3"/>
  <c r="F3" i="3"/>
  <c r="F4" i="3"/>
  <c r="F5" i="3"/>
  <c r="F6" i="3"/>
  <c r="F2" i="3"/>
  <c r="E3" i="3"/>
  <c r="E4" i="3"/>
  <c r="E5" i="3"/>
  <c r="E6" i="3"/>
  <c r="E2" i="3"/>
  <c r="B16" i="2"/>
  <c r="B15" i="2"/>
  <c r="B14" i="2"/>
  <c r="B13" i="2"/>
  <c r="B10" i="2"/>
  <c r="B9" i="2"/>
</calcChain>
</file>

<file path=xl/sharedStrings.xml><?xml version="1.0" encoding="utf-8"?>
<sst xmlns="http://schemas.openxmlformats.org/spreadsheetml/2006/main" count="132" uniqueCount="82">
  <si>
    <t>Student</t>
  </si>
  <si>
    <t>Math</t>
  </si>
  <si>
    <t>Physics</t>
  </si>
  <si>
    <t>English</t>
  </si>
  <si>
    <t>Status</t>
  </si>
  <si>
    <t>Ali</t>
  </si>
  <si>
    <t>Pass</t>
  </si>
  <si>
    <t>Sara</t>
  </si>
  <si>
    <t>Fail</t>
  </si>
  <si>
    <t>Omar</t>
  </si>
  <si>
    <t>Lina</t>
  </si>
  <si>
    <t>Zain</t>
  </si>
  <si>
    <t>Total Math marks:</t>
  </si>
  <si>
    <t>Average Physics score:</t>
  </si>
  <si>
    <t>Counts numeric cells.</t>
  </si>
  <si>
    <t>Counts non-empty cells.</t>
  </si>
  <si>
    <t>Count students who Passed:</t>
  </si>
  <si>
    <t>Total Math marks for students who Passed:</t>
  </si>
  <si>
    <t>Highest value in Math.</t>
  </si>
  <si>
    <t>Lowest value in Math.</t>
  </si>
  <si>
    <t>Product</t>
  </si>
  <si>
    <t>Region</t>
  </si>
  <si>
    <t>Sales</t>
  </si>
  <si>
    <t>Month</t>
  </si>
  <si>
    <t>Laptop</t>
  </si>
  <si>
    <t>North</t>
  </si>
  <si>
    <t>Jan</t>
  </si>
  <si>
    <t>Mouse</t>
  </si>
  <si>
    <t>South</t>
  </si>
  <si>
    <t>Feb</t>
  </si>
  <si>
    <t>Keyboard</t>
  </si>
  <si>
    <t>East</t>
  </si>
  <si>
    <t>West</t>
  </si>
  <si>
    <t>If sales ≥ 1000 → “High”, else “Low”</t>
  </si>
  <si>
    <t>Sales ≥ 1000 AND Region = North</t>
  </si>
  <si>
    <t>Sales ≥ 1000 OR Region = South</t>
  </si>
  <si>
    <t>Handles errors.</t>
  </si>
  <si>
    <t>ID</t>
  </si>
  <si>
    <t>Name</t>
  </si>
  <si>
    <t>Department</t>
  </si>
  <si>
    <t>Salary</t>
  </si>
  <si>
    <t>Ahmed</t>
  </si>
  <si>
    <t>IT</t>
  </si>
  <si>
    <t>Noor</t>
  </si>
  <si>
    <t>HR</t>
  </si>
  <si>
    <t>Sami</t>
  </si>
  <si>
    <t>Finance</t>
  </si>
  <si>
    <t>Rana</t>
  </si>
  <si>
    <t>Find salary by ID.</t>
  </si>
  <si>
    <t>Find Department by ID.</t>
  </si>
  <si>
    <t>VLOOKUP</t>
  </si>
  <si>
    <t>If data is horizontal.</t>
  </si>
  <si>
    <t>HLOOKUP</t>
  </si>
  <si>
    <t>XLOOKUP (Modern &amp; Recommended) - Better than VLOOKUP.</t>
  </si>
  <si>
    <t>INDEX -Returns value by position.</t>
  </si>
  <si>
    <t>MATCH - Finds position.</t>
  </si>
  <si>
    <t>INDEX + MATCH (Professional Method) - More flexible than VLOOKUP.</t>
  </si>
  <si>
    <t>First Name</t>
  </si>
  <si>
    <t>Last Name</t>
  </si>
  <si>
    <t>Hassan</t>
  </si>
  <si>
    <t>CONCAT - Join names.</t>
  </si>
  <si>
    <t>LEFT - Extract first 2 letters:</t>
  </si>
  <si>
    <t>RIGHT - Last 3 letters:</t>
  </si>
  <si>
    <t>MID - Middle letters:</t>
  </si>
  <si>
    <t>LEN - Count characters.</t>
  </si>
  <si>
    <t>OFFSET - Moves 2 rows down and 3 columns right.</t>
  </si>
  <si>
    <t>SUBTOTAL has two groups of function numbers:</t>
  </si>
  <si>
    <t>Includes manually hidden rows</t>
  </si>
  <si>
    <t>Function</t>
  </si>
  <si>
    <t>Code</t>
  </si>
  <si>
    <t>AVERAGE</t>
  </si>
  <si>
    <t>COUNT</t>
  </si>
  <si>
    <t>COUNTA</t>
  </si>
  <si>
    <t>MAX</t>
  </si>
  <si>
    <t>MIN</t>
  </si>
  <si>
    <t>SUM</t>
  </si>
  <si>
    <t>Ignores manually hidden rows (Recommended)</t>
  </si>
  <si>
    <t>SUBTOTAL</t>
  </si>
  <si>
    <t>rana</t>
  </si>
  <si>
    <t>salary</t>
  </si>
  <si>
    <t>lookup name</t>
  </si>
  <si>
    <t>ahmed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</si>
</sst>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/>
    <xf numFmtId="0" fontId="0" fillId="0" borderId="1" xfId="0" applyBorder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0" fillId="2" borderId="1" xfId="0" applyFill="1" applyBorder="1"/>
    <xf numFmtId="0" fontId="3" fillId="0" borderId="1" xfId="0" applyFont="1" applyBorder="1"/>
    <xf numFmtId="0" fontId="4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94F5F-AECD-4BAA-B509-EE699294CF31}">
  <dimension ref="A1:E16"/>
  <sheetViews>
    <sheetView tabSelected="1" zoomScale="180" zoomScaleNormal="180" workbookViewId="0">
      <selection activeCell="A2" sqref="A2:E6"/>
    </sheetView>
  </sheetViews>
  <sheetFormatPr defaultRowHeight="15" x14ac:dyDescent="0.25"/>
  <cols>
    <col min="1" max="1" width="26.42578125" bestFit="1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2" t="s">
        <v>5</v>
      </c>
      <c r="B2" s="2">
        <v>85</v>
      </c>
      <c r="C2" s="2">
        <v>78</v>
      </c>
      <c r="D2" s="2">
        <v>90</v>
      </c>
      <c r="E2" s="2" t="s">
        <v>6</v>
      </c>
    </row>
    <row r="3" spans="1:5" x14ac:dyDescent="0.25">
      <c r="A3" s="2" t="s">
        <v>7</v>
      </c>
      <c r="B3" s="2">
        <v>45</v>
      </c>
      <c r="C3" s="2">
        <v>60</v>
      </c>
      <c r="D3" s="2">
        <v>55</v>
      </c>
      <c r="E3" s="2" t="s">
        <v>8</v>
      </c>
    </row>
    <row r="4" spans="1:5" x14ac:dyDescent="0.25">
      <c r="A4" s="2" t="s">
        <v>9</v>
      </c>
      <c r="B4" s="2">
        <v>72</v>
      </c>
      <c r="C4" s="2">
        <v>88</v>
      </c>
      <c r="D4" s="2">
        <v>79</v>
      </c>
      <c r="E4" s="2" t="s">
        <v>6</v>
      </c>
    </row>
    <row r="5" spans="1:5" x14ac:dyDescent="0.25">
      <c r="A5" s="2" t="s">
        <v>10</v>
      </c>
      <c r="B5" s="2">
        <v>91</v>
      </c>
      <c r="C5" s="2">
        <v>94</v>
      </c>
      <c r="D5" s="2">
        <v>89</v>
      </c>
      <c r="E5" s="2" t="s">
        <v>6</v>
      </c>
    </row>
    <row r="6" spans="1:5" x14ac:dyDescent="0.25">
      <c r="A6" s="2" t="s">
        <v>11</v>
      </c>
      <c r="B6" s="2">
        <v>50</v>
      </c>
      <c r="C6" s="2">
        <v>48</v>
      </c>
      <c r="D6" s="2">
        <v>52</v>
      </c>
      <c r="E6" s="2" t="s">
        <v>8</v>
      </c>
    </row>
    <row r="9" spans="1:5" x14ac:dyDescent="0.25">
      <c r="A9" s="7" t="s">
        <v>12</v>
      </c>
      <c r="B9" s="9">
        <f>SUM(B2:B6)</f>
        <v>343</v>
      </c>
    </row>
    <row r="10" spans="1:5" x14ac:dyDescent="0.25">
      <c r="A10" s="7" t="s">
        <v>13</v>
      </c>
      <c r="B10" s="9">
        <f>AVERAGE(C2:C6)</f>
        <v>73.599999999999994</v>
      </c>
    </row>
    <row r="11" spans="1:5" x14ac:dyDescent="0.25">
      <c r="A11" s="7" t="s">
        <v>14</v>
      </c>
      <c r="B11" s="9">
        <f>COUNT(B2:B6)</f>
        <v>5</v>
      </c>
    </row>
    <row r="12" spans="1:5" x14ac:dyDescent="0.25">
      <c r="A12" s="7" t="s">
        <v>15</v>
      </c>
      <c r="B12" s="9">
        <f>COUNTA(A2:A6)</f>
        <v>5</v>
      </c>
    </row>
    <row r="13" spans="1:5" x14ac:dyDescent="0.25">
      <c r="A13" s="7" t="s">
        <v>16</v>
      </c>
      <c r="B13" s="9">
        <f>COUNTIF(E2:E6,"Pass")</f>
        <v>3</v>
      </c>
    </row>
    <row r="14" spans="1:5" ht="30" x14ac:dyDescent="0.25">
      <c r="A14" s="11" t="s">
        <v>17</v>
      </c>
      <c r="B14" s="9">
        <f>SUMIF(E2:E6,"Pass",B2:B6)</f>
        <v>248</v>
      </c>
    </row>
    <row r="15" spans="1:5" x14ac:dyDescent="0.25">
      <c r="A15" s="7" t="s">
        <v>18</v>
      </c>
      <c r="B15" s="9">
        <f>MAX(B2:B6)</f>
        <v>91</v>
      </c>
    </row>
    <row r="16" spans="1:5" x14ac:dyDescent="0.25">
      <c r="A16" s="7" t="s">
        <v>19</v>
      </c>
      <c r="B16" s="9">
        <f>MIN(B2:B6)</f>
        <v>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D056E-3F55-4EEE-B3F1-895E533C4973}">
  <dimension ref="A1:H6"/>
  <sheetViews>
    <sheetView zoomScale="140" zoomScaleNormal="140" workbookViewId="0">
      <selection activeCell="F2" sqref="F2"/>
    </sheetView>
  </sheetViews>
  <sheetFormatPr defaultRowHeight="15" x14ac:dyDescent="0.25"/>
  <cols>
    <col min="1" max="1" width="12.5703125" customWidth="1"/>
    <col min="2" max="3" width="7.42578125" customWidth="1"/>
    <col min="4" max="4" width="9" customWidth="1"/>
    <col min="5" max="5" width="17.7109375" customWidth="1"/>
    <col min="6" max="7" width="15.85546875" customWidth="1"/>
    <col min="8" max="8" width="14.5703125" bestFit="1" customWidth="1"/>
  </cols>
  <sheetData>
    <row r="1" spans="1:8" ht="45" x14ac:dyDescent="0.25">
      <c r="A1" s="1" t="s">
        <v>20</v>
      </c>
      <c r="B1" s="1" t="s">
        <v>21</v>
      </c>
      <c r="C1" s="1" t="s">
        <v>22</v>
      </c>
      <c r="D1" s="1" t="s">
        <v>23</v>
      </c>
      <c r="E1" s="5" t="s">
        <v>33</v>
      </c>
      <c r="F1" s="5" t="s">
        <v>34</v>
      </c>
      <c r="G1" s="5" t="s">
        <v>35</v>
      </c>
      <c r="H1" s="6" t="s">
        <v>36</v>
      </c>
    </row>
    <row r="2" spans="1:8" x14ac:dyDescent="0.25">
      <c r="A2" s="2" t="s">
        <v>24</v>
      </c>
      <c r="B2" s="2" t="s">
        <v>25</v>
      </c>
      <c r="C2" s="2">
        <v>1200</v>
      </c>
      <c r="D2" s="2" t="s">
        <v>26</v>
      </c>
      <c r="E2" s="7" t="str">
        <f>IF(C2&gt;=1000,"High","Low")</f>
        <v>High</v>
      </c>
      <c r="F2" s="7" t="b">
        <f>AND(C2&gt;=1000,B2="North")</f>
        <v>1</v>
      </c>
      <c r="G2" s="7" t="b">
        <f>OR(C2&gt;=1000,B2="South")</f>
        <v>1</v>
      </c>
      <c r="H2" s="7" t="str">
        <f>IFERROR(C2/D2,"Error")</f>
        <v>Error</v>
      </c>
    </row>
    <row r="3" spans="1:8" x14ac:dyDescent="0.25">
      <c r="A3" s="2" t="s">
        <v>27</v>
      </c>
      <c r="B3" s="2" t="s">
        <v>28</v>
      </c>
      <c r="C3" s="2">
        <v>300</v>
      </c>
      <c r="D3" s="2" t="s">
        <v>26</v>
      </c>
      <c r="E3" s="7" t="str">
        <f t="shared" ref="E3:E6" si="0">IF(C3&gt;=1000,"High","Low")</f>
        <v>Low</v>
      </c>
      <c r="F3" s="7" t="b">
        <f t="shared" ref="F3:F6" si="1">AND(C3&gt;=1000,B3="North")</f>
        <v>0</v>
      </c>
      <c r="G3" s="7" t="b">
        <f t="shared" ref="G3:G6" si="2">OR(C3&gt;=1000,B3="South")</f>
        <v>1</v>
      </c>
      <c r="H3" s="7" t="str">
        <f t="shared" ref="H3:H6" si="3">IFERROR(C3/D3,"Error")</f>
        <v>Error</v>
      </c>
    </row>
    <row r="4" spans="1:8" x14ac:dyDescent="0.25">
      <c r="A4" s="2" t="s">
        <v>24</v>
      </c>
      <c r="B4" s="2" t="s">
        <v>25</v>
      </c>
      <c r="C4" s="2">
        <v>1500</v>
      </c>
      <c r="D4" s="2" t="s">
        <v>29</v>
      </c>
      <c r="E4" s="7" t="str">
        <f t="shared" si="0"/>
        <v>High</v>
      </c>
      <c r="F4" s="7" t="b">
        <f t="shared" si="1"/>
        <v>1</v>
      </c>
      <c r="G4" s="7" t="b">
        <f t="shared" si="2"/>
        <v>1</v>
      </c>
      <c r="H4" s="7" t="str">
        <f t="shared" si="3"/>
        <v>Error</v>
      </c>
    </row>
    <row r="5" spans="1:8" x14ac:dyDescent="0.25">
      <c r="A5" s="2" t="s">
        <v>30</v>
      </c>
      <c r="B5" s="2" t="s">
        <v>31</v>
      </c>
      <c r="C5" s="2">
        <v>400</v>
      </c>
      <c r="D5" s="2" t="s">
        <v>26</v>
      </c>
      <c r="E5" s="7" t="str">
        <f t="shared" si="0"/>
        <v>Low</v>
      </c>
      <c r="F5" s="7" t="b">
        <f t="shared" si="1"/>
        <v>0</v>
      </c>
      <c r="G5" s="7" t="b">
        <f t="shared" si="2"/>
        <v>0</v>
      </c>
      <c r="H5" s="7" t="str">
        <f t="shared" si="3"/>
        <v>Error</v>
      </c>
    </row>
    <row r="6" spans="1:8" x14ac:dyDescent="0.25">
      <c r="A6" s="2" t="s">
        <v>24</v>
      </c>
      <c r="B6" s="2" t="s">
        <v>32</v>
      </c>
      <c r="C6" s="2">
        <v>1100</v>
      </c>
      <c r="D6" s="2" t="s">
        <v>26</v>
      </c>
      <c r="E6" s="7" t="str">
        <f t="shared" si="0"/>
        <v>High</v>
      </c>
      <c r="F6" s="7" t="b">
        <f t="shared" si="1"/>
        <v>0</v>
      </c>
      <c r="G6" s="7" t="b">
        <f t="shared" si="2"/>
        <v>1</v>
      </c>
      <c r="H6" s="7" t="str">
        <f t="shared" si="3"/>
        <v>Error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39809-6D1E-416B-B2E3-4D9C7F1DB132}">
  <dimension ref="A1:G14"/>
  <sheetViews>
    <sheetView zoomScale="170" zoomScaleNormal="170"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18.7109375" bestFit="1" customWidth="1"/>
    <col min="3" max="3" width="12.85546875" customWidth="1"/>
    <col min="6" max="6" width="13.5703125" customWidth="1"/>
  </cols>
  <sheetData>
    <row r="1" spans="1:7" x14ac:dyDescent="0.25">
      <c r="A1" s="1" t="s">
        <v>37</v>
      </c>
      <c r="B1" s="1" t="s">
        <v>38</v>
      </c>
      <c r="C1" s="1" t="s">
        <v>39</v>
      </c>
      <c r="D1" s="1" t="s">
        <v>40</v>
      </c>
    </row>
    <row r="2" spans="1:7" x14ac:dyDescent="0.25">
      <c r="A2" s="2">
        <v>101</v>
      </c>
      <c r="B2" s="2" t="s">
        <v>41</v>
      </c>
      <c r="C2" s="2" t="s">
        <v>42</v>
      </c>
      <c r="D2" s="2">
        <v>900</v>
      </c>
    </row>
    <row r="3" spans="1:7" x14ac:dyDescent="0.25">
      <c r="A3" s="2">
        <v>102</v>
      </c>
      <c r="B3" s="2" t="s">
        <v>43</v>
      </c>
      <c r="C3" s="2" t="s">
        <v>44</v>
      </c>
      <c r="D3" s="2">
        <v>700</v>
      </c>
    </row>
    <row r="4" spans="1:7" x14ac:dyDescent="0.25">
      <c r="A4" s="2">
        <v>103</v>
      </c>
      <c r="B4" s="2" t="s">
        <v>45</v>
      </c>
      <c r="C4" s="2" t="s">
        <v>46</v>
      </c>
      <c r="D4" s="2">
        <v>1000</v>
      </c>
    </row>
    <row r="5" spans="1:7" x14ac:dyDescent="0.25">
      <c r="A5" s="2">
        <v>104</v>
      </c>
      <c r="B5" s="2" t="s">
        <v>47</v>
      </c>
      <c r="C5" s="2" t="s">
        <v>42</v>
      </c>
      <c r="D5" s="2">
        <v>850</v>
      </c>
    </row>
    <row r="8" spans="1:7" x14ac:dyDescent="0.25">
      <c r="A8" s="8" t="s">
        <v>50</v>
      </c>
      <c r="B8" s="5" t="s">
        <v>48</v>
      </c>
      <c r="C8" s="6">
        <f>VLOOKUP(102,A2:D5,4,FALSE)</f>
        <v>700</v>
      </c>
    </row>
    <row r="9" spans="1:7" ht="30" x14ac:dyDescent="0.25">
      <c r="A9" s="8"/>
      <c r="B9" s="5" t="s">
        <v>49</v>
      </c>
      <c r="C9" s="6" t="str">
        <f>VLOOKUP(102,A2:D5,3,FALSE)</f>
        <v>HR</v>
      </c>
    </row>
    <row r="10" spans="1:7" x14ac:dyDescent="0.25">
      <c r="A10" s="6" t="s">
        <v>52</v>
      </c>
      <c r="B10" s="6" t="s">
        <v>51</v>
      </c>
      <c r="C10" s="6">
        <f>HLOOKUP("Salary",A1:D5,2,FALSE)</f>
        <v>900</v>
      </c>
    </row>
    <row r="11" spans="1:7" ht="25.5" customHeight="1" x14ac:dyDescent="0.25">
      <c r="A11" s="12" t="s">
        <v>53</v>
      </c>
      <c r="B11" s="13"/>
      <c r="C11" s="6" t="str">
        <f>_xlfn.XLOOKUP(103,A2:A5,C2:C5)</f>
        <v>Finance</v>
      </c>
      <c r="F11" s="3" t="s">
        <v>80</v>
      </c>
      <c r="G11" s="3" t="s">
        <v>79</v>
      </c>
    </row>
    <row r="12" spans="1:7" ht="30" x14ac:dyDescent="0.25">
      <c r="A12" s="5" t="s">
        <v>54</v>
      </c>
      <c r="B12" s="6">
        <f>INDEX(D2:D5,1)</f>
        <v>900</v>
      </c>
      <c r="C12" s="6"/>
      <c r="F12" s="3" t="s">
        <v>78</v>
      </c>
      <c r="G12">
        <f>_xlfn.XLOOKUP(INDEX(F12,1),$B$2:$B$5,$D$2:$D$5)</f>
        <v>850</v>
      </c>
    </row>
    <row r="13" spans="1:7" x14ac:dyDescent="0.25">
      <c r="A13" s="6" t="s">
        <v>55</v>
      </c>
      <c r="B13" s="6">
        <f>MATCH(103,A2:A5,)</f>
        <v>3</v>
      </c>
      <c r="C13" s="6"/>
      <c r="F13" s="5" t="s">
        <v>81</v>
      </c>
      <c r="G13">
        <f>_xlfn.XLOOKUP(INDEX(F13,1),$B$2:$B$5,$D$2:$D$5)</f>
        <v>900</v>
      </c>
    </row>
    <row r="14" spans="1:7" ht="60" x14ac:dyDescent="0.25">
      <c r="A14" s="5" t="s">
        <v>56</v>
      </c>
      <c r="B14" s="6">
        <f>INDEX(D2:D5, MATCH(103,A2:A5,0))</f>
        <v>1000</v>
      </c>
      <c r="C14" s="6"/>
    </row>
  </sheetData>
  <mergeCells count="2">
    <mergeCell ref="A8:A9"/>
    <mergeCell ref="A11:B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D3ACF-DCC4-4871-89F9-31C3E8408105}">
  <dimension ref="A1:B9"/>
  <sheetViews>
    <sheetView zoomScale="220" zoomScaleNormal="220" workbookViewId="0">
      <selection activeCell="A9" sqref="A9"/>
    </sheetView>
  </sheetViews>
  <sheetFormatPr defaultRowHeight="15" x14ac:dyDescent="0.25"/>
  <cols>
    <col min="1" max="1" width="20.7109375" customWidth="1"/>
    <col min="2" max="2" width="10.140625" bestFit="1" customWidth="1"/>
  </cols>
  <sheetData>
    <row r="1" spans="1:2" x14ac:dyDescent="0.25">
      <c r="A1" s="7" t="s">
        <v>57</v>
      </c>
      <c r="B1" s="7" t="s">
        <v>58</v>
      </c>
    </row>
    <row r="2" spans="1:2" x14ac:dyDescent="0.25">
      <c r="A2" s="7" t="s">
        <v>5</v>
      </c>
      <c r="B2" s="7" t="s">
        <v>59</v>
      </c>
    </row>
    <row r="3" spans="1:2" x14ac:dyDescent="0.25">
      <c r="A3" s="7" t="s">
        <v>7</v>
      </c>
      <c r="B3" s="7" t="s">
        <v>5</v>
      </c>
    </row>
    <row r="5" spans="1:2" ht="45" x14ac:dyDescent="0.25">
      <c r="A5" s="5" t="s">
        <v>60</v>
      </c>
      <c r="B5" s="6" t="str">
        <f>_xlfn.CONCAT(A2," ",B2)</f>
        <v>Ali Hassan</v>
      </c>
    </row>
    <row r="6" spans="1:2" ht="30" x14ac:dyDescent="0.25">
      <c r="A6" s="5" t="s">
        <v>61</v>
      </c>
      <c r="B6" s="6" t="str">
        <f>LEFT(A2,2)</f>
        <v>Al</v>
      </c>
    </row>
    <row r="7" spans="1:2" x14ac:dyDescent="0.25">
      <c r="A7" s="7" t="s">
        <v>62</v>
      </c>
      <c r="B7" s="7" t="str">
        <f>RIGHT(A3,3)</f>
        <v>ara</v>
      </c>
    </row>
    <row r="8" spans="1:2" x14ac:dyDescent="0.25">
      <c r="A8" s="7" t="s">
        <v>63</v>
      </c>
      <c r="B8" s="7" t="str">
        <f>MID(A2,2,2)</f>
        <v>li</v>
      </c>
    </row>
    <row r="9" spans="1:2" x14ac:dyDescent="0.25">
      <c r="A9" s="7" t="s">
        <v>64</v>
      </c>
      <c r="B9" s="7">
        <f>LEN(A2)</f>
        <v>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9A2A2-1D66-4C12-A2B3-D5A11023AD43}">
  <dimension ref="A1:D8"/>
  <sheetViews>
    <sheetView zoomScale="190" zoomScaleNormal="190" workbookViewId="0">
      <selection activeCell="B8" sqref="B8"/>
    </sheetView>
  </sheetViews>
  <sheetFormatPr defaultRowHeight="15" x14ac:dyDescent="0.25"/>
  <cols>
    <col min="1" max="1" width="23.85546875" bestFit="1" customWidth="1"/>
  </cols>
  <sheetData>
    <row r="1" spans="1:4" x14ac:dyDescent="0.25">
      <c r="A1" s="7" t="s">
        <v>37</v>
      </c>
      <c r="B1" s="7" t="s">
        <v>38</v>
      </c>
      <c r="C1" s="7" t="s">
        <v>39</v>
      </c>
      <c r="D1" s="7" t="s">
        <v>40</v>
      </c>
    </row>
    <row r="2" spans="1:4" x14ac:dyDescent="0.25">
      <c r="A2" s="6">
        <v>201</v>
      </c>
      <c r="B2" s="7" t="s">
        <v>41</v>
      </c>
      <c r="C2" s="7" t="s">
        <v>42</v>
      </c>
      <c r="D2" s="7">
        <v>900</v>
      </c>
    </row>
    <row r="3" spans="1:4" x14ac:dyDescent="0.25">
      <c r="A3" s="6">
        <v>202</v>
      </c>
      <c r="B3" s="7" t="s">
        <v>43</v>
      </c>
      <c r="C3" s="7" t="s">
        <v>44</v>
      </c>
      <c r="D3" s="7">
        <v>700</v>
      </c>
    </row>
    <row r="4" spans="1:4" x14ac:dyDescent="0.25">
      <c r="A4" s="6">
        <v>203</v>
      </c>
      <c r="B4" s="7" t="s">
        <v>45</v>
      </c>
      <c r="C4" s="7" t="s">
        <v>46</v>
      </c>
      <c r="D4" s="7">
        <v>1000</v>
      </c>
    </row>
    <row r="5" spans="1:4" x14ac:dyDescent="0.25">
      <c r="A5" s="6">
        <v>204</v>
      </c>
      <c r="B5" s="7" t="s">
        <v>47</v>
      </c>
      <c r="C5" s="7" t="s">
        <v>42</v>
      </c>
      <c r="D5" s="7">
        <v>850</v>
      </c>
    </row>
    <row r="8" spans="1:4" ht="24" x14ac:dyDescent="0.25">
      <c r="A8" s="14" t="s">
        <v>65</v>
      </c>
      <c r="B8" s="3">
        <f ca="1">OFFSET(A2,2,3)</f>
        <v>1000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20010-FD89-4EED-B89B-4EB1D55ACDEF}">
  <dimension ref="A1:F12"/>
  <sheetViews>
    <sheetView showWhiteSpace="0" zoomScale="150" zoomScaleNormal="150" zoomScaleSheetLayoutView="140" workbookViewId="0">
      <selection sqref="A1:XFD7"/>
    </sheetView>
  </sheetViews>
  <sheetFormatPr defaultRowHeight="15" x14ac:dyDescent="0.25"/>
  <cols>
    <col min="1" max="1" width="21.5703125" bestFit="1" customWidth="1"/>
    <col min="2" max="2" width="10.85546875" bestFit="1" customWidth="1"/>
    <col min="3" max="3" width="10.140625" bestFit="1" customWidth="1"/>
    <col min="4" max="4" width="12.42578125" bestFit="1" customWidth="1"/>
    <col min="5" max="5" width="12.140625" bestFit="1" customWidth="1"/>
    <col min="6" max="6" width="11.140625" bestFit="1" customWidth="1"/>
  </cols>
  <sheetData>
    <row r="1" spans="1:6" ht="21" x14ac:dyDescent="0.35">
      <c r="A1" s="19" t="s">
        <v>37</v>
      </c>
      <c r="B1" s="19" t="s">
        <v>38</v>
      </c>
      <c r="C1" s="19" t="s">
        <v>1</v>
      </c>
      <c r="D1" s="19" t="s">
        <v>2</v>
      </c>
      <c r="E1" s="19" t="s">
        <v>3</v>
      </c>
      <c r="F1" s="19" t="s">
        <v>4</v>
      </c>
    </row>
    <row r="2" spans="1:6" ht="21" x14ac:dyDescent="0.35">
      <c r="A2" s="19">
        <v>101</v>
      </c>
      <c r="B2" s="19" t="s">
        <v>5</v>
      </c>
      <c r="C2" s="19">
        <v>85</v>
      </c>
      <c r="D2" s="19">
        <v>78</v>
      </c>
      <c r="E2" s="19">
        <v>90</v>
      </c>
      <c r="F2" s="19" t="s">
        <v>6</v>
      </c>
    </row>
    <row r="3" spans="1:6" ht="21" x14ac:dyDescent="0.35">
      <c r="A3" s="19">
        <v>102</v>
      </c>
      <c r="B3" s="19" t="s">
        <v>7</v>
      </c>
      <c r="C3" s="19">
        <v>45</v>
      </c>
      <c r="D3" s="19">
        <v>60</v>
      </c>
      <c r="E3" s="19">
        <v>55</v>
      </c>
      <c r="F3" s="19" t="s">
        <v>8</v>
      </c>
    </row>
    <row r="4" spans="1:6" ht="21" x14ac:dyDescent="0.35">
      <c r="A4" s="19">
        <v>103</v>
      </c>
      <c r="B4" s="19" t="s">
        <v>9</v>
      </c>
      <c r="C4" s="19">
        <v>72</v>
      </c>
      <c r="D4" s="19">
        <v>88</v>
      </c>
      <c r="E4" s="19">
        <v>79</v>
      </c>
      <c r="F4" s="19" t="s">
        <v>6</v>
      </c>
    </row>
    <row r="5" spans="1:6" ht="21" x14ac:dyDescent="0.35">
      <c r="A5" s="19">
        <v>104</v>
      </c>
      <c r="B5" s="19" t="s">
        <v>10</v>
      </c>
      <c r="C5" s="19">
        <v>91</v>
      </c>
      <c r="D5" s="19">
        <v>94</v>
      </c>
      <c r="E5" s="19">
        <v>89</v>
      </c>
      <c r="F5" s="19" t="s">
        <v>6</v>
      </c>
    </row>
    <row r="6" spans="1:6" ht="21" x14ac:dyDescent="0.35">
      <c r="A6" s="19">
        <v>105</v>
      </c>
      <c r="B6" s="19" t="s">
        <v>11</v>
      </c>
      <c r="C6" s="19">
        <v>50</v>
      </c>
      <c r="D6" s="19">
        <v>48</v>
      </c>
      <c r="E6" s="19">
        <v>52</v>
      </c>
      <c r="F6" s="19" t="s">
        <v>8</v>
      </c>
    </row>
    <row r="8" spans="1:6" ht="16.5" customHeight="1" x14ac:dyDescent="0.25"/>
    <row r="9" spans="1:6" ht="31.5" x14ac:dyDescent="0.5">
      <c r="A9" s="20" t="s">
        <v>77</v>
      </c>
      <c r="B9" s="20">
        <f>SUBTOTAL(109,C2:C6)</f>
        <v>343</v>
      </c>
    </row>
    <row r="10" spans="1:6" ht="31.5" x14ac:dyDescent="0.5">
      <c r="A10" s="20"/>
      <c r="B10" s="20"/>
    </row>
    <row r="11" spans="1:6" ht="31.5" x14ac:dyDescent="0.5">
      <c r="A11" s="20" t="s">
        <v>75</v>
      </c>
      <c r="B11" s="20">
        <f>SUM(C2:C6)</f>
        <v>343</v>
      </c>
    </row>
    <row r="12" spans="1:6" ht="31.5" x14ac:dyDescent="0.5">
      <c r="A12" s="20"/>
      <c r="B12" s="20"/>
    </row>
  </sheetData>
  <sortState xmlns:xlrd2="http://schemas.microsoft.com/office/spreadsheetml/2017/richdata2" ref="A2:F6">
    <sortCondition ref="A1:A6"/>
  </sortState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4A6F8-CFB4-4410-9E02-1B3CF3BEDF3C}">
  <dimension ref="A1:E18"/>
  <sheetViews>
    <sheetView zoomScale="170" zoomScaleNormal="170" workbookViewId="0">
      <selection activeCell="A13" sqref="A13:B13"/>
    </sheetView>
  </sheetViews>
  <sheetFormatPr defaultRowHeight="15" x14ac:dyDescent="0.25"/>
  <cols>
    <col min="1" max="1" width="31.5703125" customWidth="1"/>
    <col min="2" max="2" width="28" customWidth="1"/>
  </cols>
  <sheetData>
    <row r="1" spans="1:5" x14ac:dyDescent="0.25">
      <c r="A1" s="4" t="s">
        <v>66</v>
      </c>
      <c r="B1" s="4"/>
      <c r="C1" s="15"/>
      <c r="D1" s="15"/>
      <c r="E1" s="15"/>
    </row>
    <row r="2" spans="1:5" x14ac:dyDescent="0.25">
      <c r="A2" s="10" t="s">
        <v>67</v>
      </c>
      <c r="B2" s="10"/>
    </row>
    <row r="3" spans="1:5" x14ac:dyDescent="0.25">
      <c r="A3" s="16" t="s">
        <v>68</v>
      </c>
      <c r="B3" s="16" t="s">
        <v>69</v>
      </c>
    </row>
    <row r="4" spans="1:5" x14ac:dyDescent="0.25">
      <c r="A4" s="17" t="s">
        <v>70</v>
      </c>
      <c r="B4" s="17">
        <v>1</v>
      </c>
    </row>
    <row r="5" spans="1:5" x14ac:dyDescent="0.25">
      <c r="A5" s="17" t="s">
        <v>71</v>
      </c>
      <c r="B5" s="17">
        <v>2</v>
      </c>
    </row>
    <row r="6" spans="1:5" x14ac:dyDescent="0.25">
      <c r="A6" s="16" t="s">
        <v>72</v>
      </c>
      <c r="B6" s="16">
        <v>3</v>
      </c>
    </row>
    <row r="7" spans="1:5" x14ac:dyDescent="0.25">
      <c r="A7" s="16" t="s">
        <v>73</v>
      </c>
      <c r="B7" s="16">
        <v>4</v>
      </c>
    </row>
    <row r="8" spans="1:5" x14ac:dyDescent="0.25">
      <c r="A8" s="16" t="s">
        <v>74</v>
      </c>
      <c r="B8" s="16">
        <v>5</v>
      </c>
    </row>
    <row r="9" spans="1:5" x14ac:dyDescent="0.25">
      <c r="A9" s="17" t="s">
        <v>75</v>
      </c>
      <c r="B9" s="17">
        <v>9</v>
      </c>
    </row>
    <row r="11" spans="1:5" x14ac:dyDescent="0.25">
      <c r="A11" s="10" t="s">
        <v>76</v>
      </c>
      <c r="B11" s="10"/>
    </row>
    <row r="12" spans="1:5" x14ac:dyDescent="0.25">
      <c r="A12" s="7" t="s">
        <v>68</v>
      </c>
      <c r="B12" s="7" t="s">
        <v>69</v>
      </c>
    </row>
    <row r="13" spans="1:5" x14ac:dyDescent="0.25">
      <c r="A13" s="18" t="s">
        <v>70</v>
      </c>
      <c r="B13" s="18">
        <v>101</v>
      </c>
    </row>
    <row r="14" spans="1:5" x14ac:dyDescent="0.25">
      <c r="A14" s="7" t="s">
        <v>71</v>
      </c>
      <c r="B14" s="7">
        <v>102</v>
      </c>
    </row>
    <row r="15" spans="1:5" x14ac:dyDescent="0.25">
      <c r="A15" s="7" t="s">
        <v>72</v>
      </c>
      <c r="B15" s="7">
        <v>103</v>
      </c>
    </row>
    <row r="16" spans="1:5" x14ac:dyDescent="0.25">
      <c r="A16" s="7" t="s">
        <v>73</v>
      </c>
      <c r="B16" s="7">
        <v>104</v>
      </c>
    </row>
    <row r="17" spans="1:2" x14ac:dyDescent="0.25">
      <c r="A17" s="7" t="s">
        <v>74</v>
      </c>
      <c r="B17" s="7">
        <v>105</v>
      </c>
    </row>
    <row r="18" spans="1:2" x14ac:dyDescent="0.25">
      <c r="A18" s="18" t="s">
        <v>75</v>
      </c>
      <c r="B18" s="18">
        <v>109</v>
      </c>
    </row>
  </sheetData>
  <mergeCells count="3">
    <mergeCell ref="A1:B1"/>
    <mergeCell ref="A2:B2"/>
    <mergeCell ref="A11:B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Sheet1</vt:lpstr>
      <vt:lpstr>Sheet2</vt:lpstr>
      <vt:lpstr>Sheet3</vt:lpstr>
      <vt:lpstr>Sheet4</vt:lpstr>
      <vt:lpstr>Sheet5</vt:lpstr>
      <vt:lpstr>Sheet6</vt:lpstr>
      <vt:lpstr>Sheet7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sipan</dc:creator>
  <cp:lastModifiedBy>sipan hameed</cp:lastModifiedBy>
  <cp:lastPrinted>2026-02-19T01:03:47Z</cp:lastPrinted>
  <dcterms:created xsi:type="dcterms:W3CDTF">2015-06-05T18:17:20Z</dcterms:created>
  <dcterms:modified xsi:type="dcterms:W3CDTF">2026-02-19T01:29:55Z</dcterms:modified>
</cp:coreProperties>
</file>